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F60" i="1" l="1"/>
  <c r="G60" i="1" s="1"/>
  <c r="F49" i="1"/>
  <c r="G49" i="1" s="1"/>
  <c r="H49" i="1" s="1"/>
  <c r="I49" i="1" s="1"/>
  <c r="J49" i="1" s="1"/>
  <c r="K49" i="1" s="1"/>
  <c r="F50" i="1"/>
  <c r="G50" i="1"/>
  <c r="H50" i="1" s="1"/>
  <c r="I50" i="1" s="1"/>
  <c r="J50" i="1" s="1"/>
  <c r="K50" i="1" s="1"/>
  <c r="F51" i="1"/>
  <c r="G51" i="1"/>
  <c r="H51" i="1"/>
  <c r="I51" i="1" s="1"/>
  <c r="J51" i="1" s="1"/>
  <c r="K51" i="1" s="1"/>
  <c r="F52" i="1"/>
  <c r="G52" i="1" s="1"/>
  <c r="H52" i="1" s="1"/>
  <c r="I52" i="1" s="1"/>
  <c r="J52" i="1" s="1"/>
  <c r="K52" i="1" s="1"/>
  <c r="F53" i="1"/>
  <c r="G53" i="1" s="1"/>
  <c r="H53" i="1" s="1"/>
  <c r="I53" i="1" s="1"/>
  <c r="J53" i="1" s="1"/>
  <c r="K53" i="1" s="1"/>
  <c r="F54" i="1"/>
  <c r="G54" i="1"/>
  <c r="H54" i="1" s="1"/>
  <c r="I54" i="1" s="1"/>
  <c r="J54" i="1" s="1"/>
  <c r="K54" i="1" s="1"/>
  <c r="F55" i="1"/>
  <c r="G55" i="1"/>
  <c r="H55" i="1"/>
  <c r="I55" i="1" s="1"/>
  <c r="J55" i="1" s="1"/>
  <c r="K55" i="1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/>
  <c r="H58" i="1" s="1"/>
  <c r="I58" i="1" s="1"/>
  <c r="J58" i="1" s="1"/>
  <c r="K58" i="1" s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35" i="1" l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<sst xmlns="http://schemas.openxmlformats.org/spreadsheetml/2006/main" count="341" uniqueCount="182">
  <si>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</si>
  <si>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</si>
  <si>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</si>
  <si>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</si>
  <si>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</si>
  <si>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</si>
  <si>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</si>
  <si>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</si>
  <si>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</si>
  <si>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</si>
  <si>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</si>
  <si>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</si>
  <si>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</si>
  <si>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</si>
  <si>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</si>
  <si>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</si>
  <si>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</si>
  <si>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</si>
  <si>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</si>
  <si>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</si>
  <si>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</si>
  <si>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</si>
  <si>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</si>
  <si>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</si>
  <si>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</si>
  <si>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</si>
  <si>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</si>
  <si>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</si>
  <si>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</si>
  <si>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</si>
  <si>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</si>
  <si>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</si>
  <si>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</si>
  <si>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</si>
  <si>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</si>
  <si>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</si>
  <si>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</si>
  <si>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</si>
  <si>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</si>
  <si>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</si>
  <si>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</si>
  <si>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</si>
  <si>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</si>
  <si>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</si>
  <si>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</si>
  <si>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</si>
  <si>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</si>
  <si>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</si>
  <si>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</si>
  <si>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</si>
  <si>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</si>
  <si>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</si>
  <si>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</si>
  <si>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</si>
  <si>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</si>
  <si>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</si>
  <si>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</si>
  <si>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</si>
  <si>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</si>
  <si>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</si>
  <si>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</si>
  <si>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</si>
  <si>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</si>
  <si>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</si>
  <si>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</si>
  <si>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</si>
  <si>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</si>
  <si>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</si>
  <si>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</si>
  <si>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</si>
  <si>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</si>
  <si>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</si>
  <si>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</si>
  <si>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</si>
  <si>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</si>
  <si>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</si>
  <si>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</si>
  <si>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</si>
  <si>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</si>
  <si>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</si>
  <si>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</si>
  <si>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</si>
  <si>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</si>
  <si>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</si>
  <si>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</si>
  <si>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</si>
  <si>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</si>
  <si>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</si>
  <si>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</si>
  <si>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</si>
  <si>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</si>
  <si>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</si>
  <si>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</si>
  <si>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</si>
  <si>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</si>
  <si>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</si>
  <si>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</si>
  <si>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</si>
  <si>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</si>
  <si>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</si>
  <si>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</si>
  <si>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</si>
  <si>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</si>
  <si>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</si>
  <si>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</si>
  <si>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</si>
  <si>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</si>
  <si>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</si>
  <si>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</si>
  <si>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</si>
  <si>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</si>
  <si>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</si>
  <si>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</si>
  <si>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</si>
  <si>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</si>
  <si>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</si>
  <si>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</si>
  <si>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</si>
  <si>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</si>
  <si>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</si>
  <si>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</si>
  <si>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</si>
  <si>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</si>
  <si>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</si>
  <si>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</si>
  <si>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</si>
  <si>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</si>
  <si>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</si>
  <si>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</si>
  <si>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</si>
  <si>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</si>
  <si>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</si>
  <si>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</si>
  <si>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</si>
  <si>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</si>
  <si>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</si>
  <si>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</si>
  <si>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</si>
  <si>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</si>
  <si>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</si>
  <si>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</si>
  <si>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</si>
  <si>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</si>
  <si>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</si>
  <si>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</si>
  <si>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</si>
  <si>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</si>
  <si>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</si>
  <si>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</si>
  <si>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</si>
  <si>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</si>
  <si>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</si>
  <si>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</si>
  <si>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</si>
  <si>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</si>
  <si>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</si>
  <si>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</si>
  <si>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</si>
  <si>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</si>
  <si>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</si>
  <si>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</si>
  <si>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</si>
  <si>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</si>
  <si>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</si>
  <si>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</si>
  <si>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</si>
  <si>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</si>
  <si>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</si>
  <si>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</si>
  <si>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</si>
  <si>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</si>
  <si>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</si>
  <si>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</si>
  <si>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</si>
  <si>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</si>
  <si>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2020 - AUSILIO al CALCOLO del DIRITTO DOVUTO</t>
  </si>
  <si>
    <t>Esempio B – Impresa con sede e N. unita' locali in provincia (già iscritte al 31.12.2019) - NON si applica per i soggetti REA:</t>
  </si>
  <si>
    <t xml:space="preserve">Numero unità locali in provincia già iscritte al 31.12.2019: </t>
  </si>
  <si>
    <t>Esempio C – Importo per N. unita' locali fuori provincia (già iscritte al 31.12.2019  - NON si applica per i soggetti REA:</t>
  </si>
  <si>
    <t xml:space="preserve">Fatturato 2019 (Euro): </t>
  </si>
  <si>
    <t>Esempio B – Impresa con sede e N. unita' locali in provincia (già iscritte al 31.12.2019):</t>
  </si>
  <si>
    <t>Esempio C – Importo per N. unita' locali fuori provincia (già iscritte al 31.12.2019):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</si>
</sst>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workbookViewId="0">
      <selection activeCell="H7" sqref="H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179</v>
      </c>
      <c r="H5" s="8">
        <v>1</v>
      </c>
      <c r="I5" s="5"/>
    </row>
    <row r="6" spans="1:257" ht="18" customHeight="1">
      <c r="G6" s="6" t="s">
        <v>2</v>
      </c>
      <c r="H6" s="9" t="s">
        <v>59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120</v>
      </c>
      <c r="I28" s="76"/>
      <c r="J28" s="20"/>
      <c r="K28" s="74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1">
      <c r="A31" s="28" t="s">
        <v>180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40</v>
      </c>
    </row>
    <row r="40" spans="1:11">
      <c r="A40" s="17"/>
      <c r="B40" s="26" t="s">
        <v>34</v>
      </c>
      <c r="F40" s="23">
        <f>ROUND(SUM(F38+F39),5)</f>
        <v>240</v>
      </c>
      <c r="G40" s="26"/>
    </row>
    <row r="41" spans="1:11">
      <c r="A41" s="17"/>
      <c r="B41" s="26" t="s">
        <v>173</v>
      </c>
      <c r="F41" s="23">
        <f>ROUND(F40-(F40*0.5),5)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181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 t="shared" ref="F48" si="2">IF(AND(C48&lt;&gt;"",E48&gt;0),IF($H$20*20%&gt;200,200,$H$20*20%),0)</f>
        <v>40</v>
      </c>
      <c r="G48" s="44">
        <f t="shared" ref="G48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 t="shared" ref="K48" si="4">ROUND(J48,0)</f>
        <v>24</v>
      </c>
    </row>
    <row r="49" spans="3:11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t="shared" ref="F49:F59" si="5">IF(AND(C49&lt;&gt;"",E49&gt;0),IF($H$20*20%&gt;200,200,$H$20*20%),0)</f>
        <v>40</v>
      </c>
      <c r="G49" s="44">
        <f t="shared" ref="G49:G59" si="6">(F49*E49)</f>
        <v>400</v>
      </c>
      <c r="H49" s="44">
        <f t="shared" ref="H49:H59" si="7">ROUND((G49*D49+G49),5)</f>
        <v>480</v>
      </c>
      <c r="I49" s="44">
        <f t="shared" ref="I49:I60" si="8">H49-(H49*0.5)</f>
        <v>240</v>
      </c>
      <c r="J49" s="45">
        <f t="shared" ref="J49:J60" si="9">ROUND(I49,2)</f>
        <v>240</v>
      </c>
      <c r="K49" s="86">
        <f t="shared" ref="K49:K59" si="10">ROUND(J49,0)</f>
        <v>240</v>
      </c>
    </row>
    <row r="50" spans="3:11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5"/>
        <v>40</v>
      </c>
      <c r="G50" s="44">
        <f t="shared" si="6"/>
        <v>120</v>
      </c>
      <c r="H50" s="44">
        <f t="shared" si="7"/>
        <v>144</v>
      </c>
      <c r="I50" s="44">
        <f t="shared" si="8"/>
        <v>72</v>
      </c>
      <c r="J50" s="45">
        <f t="shared" si="9"/>
        <v>72</v>
      </c>
      <c r="K50" s="86">
        <f t="shared" si="10"/>
        <v>72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workbookViewId="0">
      <selection activeCell="I6" sqref="I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59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/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0.2</v>
      </c>
      <c r="C5" s="64"/>
      <c r="D5" s="62" t="s">
        <v>60</v>
      </c>
      <c r="E5" s="63">
        <v>0.2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0.2</v>
      </c>
      <c r="C27" s="64"/>
      <c r="D27" s="62" t="s">
        <v>81</v>
      </c>
      <c r="E27" s="63">
        <v>0.2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0.2</v>
      </c>
      <c r="C32" s="64"/>
      <c r="D32" s="62" t="s">
        <v>86</v>
      </c>
      <c r="E32" s="63">
        <v>0.2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0.2</v>
      </c>
      <c r="C34" s="64"/>
      <c r="D34" s="62" t="s">
        <v>88</v>
      </c>
      <c r="E34" s="63">
        <v>0.2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0.2</v>
      </c>
      <c r="C56" s="64"/>
      <c r="D56" s="62" t="s">
        <v>110</v>
      </c>
      <c r="E56" s="63">
        <v>0.2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0.2</v>
      </c>
      <c r="C66" s="64"/>
      <c r="D66" s="62" t="s">
        <v>120</v>
      </c>
      <c r="E66" s="63">
        <v>0.2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0.2</v>
      </c>
      <c r="C83" s="64"/>
      <c r="D83" s="62" t="s">
        <v>136</v>
      </c>
      <c r="E83" s="63">
        <v>0.2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0.2</v>
      </c>
      <c r="C92" s="64"/>
      <c r="D92" s="62" t="s">
        <v>145</v>
      </c>
      <c r="E92" s="63">
        <v>0.2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0.2</v>
      </c>
      <c r="C99" s="64"/>
      <c r="D99" s="62" t="s">
        <v>152</v>
      </c>
      <c r="E99" s="63">
        <v>0.2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gc</cp:lastModifiedBy>
  <dcterms:created xsi:type="dcterms:W3CDTF">2011-05-09T08:13:24Z</dcterms:created>
  <dcterms:modified xsi:type="dcterms:W3CDTF">2020-06-04T12:16:04Z</dcterms:modified>
</cp:coreProperties>
</file>